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9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MENSUAL'!$A$1:$M$26</definedName>
  </definedNames>
  <calcPr fullCalcOnLoad="1"/>
</workbook>
</file>

<file path=xl/sharedStrings.xml><?xml version="1.0" encoding="utf-8"?>
<sst xmlns="http://schemas.openxmlformats.org/spreadsheetml/2006/main" count="77" uniqueCount="45">
  <si>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</si>
  <si>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</si>
  <si>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</si>
  <si>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</si>
  <si>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</si>
  <si>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</si>
  <si>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</si>
  <si>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</si>
  <si>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</si>
  <si>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</si>
  <si>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</si>
  <si>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</si>
  <si>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</si>
  <si>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</si>
  <si>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</si>
  <si>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</si>
  <si>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</si>
  <si>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</si>
  <si>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</si>
  <si>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</si>
  <si>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</si>
  <si>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</si>
  <si>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</si>
  <si>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</si>
  <si>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</si>
  <si>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</si>
  <si>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NJ3</t>
  </si>
  <si>
    <t>RICHAR EDUARDO ENRIQUEZ FUEL</t>
  </si>
  <si>
    <t>GONZALO ASUNCION HERRERA HERRERA</t>
  </si>
  <si>
    <t>BAYARDO GONZALO GUEVARA OROZCO</t>
  </si>
  <si>
    <t>BETTY SOFIA LONDOÑO ERAZO</t>
  </si>
  <si>
    <t>MARIA GUADALUPE CAMPOVERDE VERA</t>
  </si>
  <si>
    <t>OLGA MARILU CAJAS ROBLES</t>
  </si>
  <si>
    <t>PRESIDENTE</t>
  </si>
  <si>
    <t>VICEPRESIDENTE</t>
  </si>
  <si>
    <t>VOCAL</t>
  </si>
  <si>
    <t>SECRETARIA-TESORERA</t>
  </si>
  <si>
    <t>NJ2</t>
  </si>
  <si>
    <t>NO APLICA</t>
  </si>
  <si>
    <t xml:space="preserve">NO APLICA  </t>
  </si>
  <si>
    <t>OLGA CAJAS ROBLES</t>
  </si>
  <si>
    <t>olgamarilu@yahoo.es</t>
  </si>
  <si>
    <t>MARISOL GUAPI CHANGO</t>
  </si>
  <si>
    <t>TECNICO-ADMINSTRATIVO</t>
  </si>
  <si>
    <t>NJ5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</si>
</sst>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9.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vertical="center" wrapText="1"/>
    </xf>
    <xf numFmtId="4" fontId="46" fillId="33" borderId="12" xfId="0" applyNumberFormat="1" applyFont="1" applyFill="1" applyBorder="1" applyAlignment="1">
      <alignment vertical="center" wrapText="1"/>
    </xf>
    <xf numFmtId="4" fontId="46" fillId="33" borderId="13" xfId="0" applyNumberFormat="1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25" fillId="0" borderId="10" xfId="54" applyFont="1" applyBorder="1" applyAlignment="1">
      <alignment vertical="center" wrapText="1"/>
      <protection/>
    </xf>
    <xf numFmtId="0" fontId="21" fillId="35" borderId="11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6" fillId="0" borderId="11" xfId="46" applyBorder="1" applyAlignment="1" applyProtection="1">
      <alignment horizontal="center" vertical="center" wrapText="1"/>
      <protection/>
    </xf>
    <xf numFmtId="0" fontId="47" fillId="0" borderId="12" xfId="46" applyFont="1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8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marilu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"/>
  <sheetViews>
    <sheetView tabSelected="1" zoomScalePageLayoutView="0" workbookViewId="0" topLeftCell="A4">
      <selection activeCell="D15" sqref="D15"/>
    </sheetView>
  </sheetViews>
  <sheetFormatPr defaultColWidth="11.421875" defaultRowHeight="15"/>
  <cols>
    <col min="1" max="1" width="6.28125" style="0" customWidth="1"/>
    <col min="2" max="2" width="28.2812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9" t="s">
        <v>27</v>
      </c>
      <c r="C5" s="12" t="s">
        <v>33</v>
      </c>
      <c r="D5" s="3" t="s">
        <v>25</v>
      </c>
      <c r="E5" s="3">
        <v>510105</v>
      </c>
      <c r="F5" s="3" t="s">
        <v>26</v>
      </c>
      <c r="G5" s="8">
        <v>850</v>
      </c>
      <c r="H5" s="8">
        <f>G5*12</f>
        <v>10200</v>
      </c>
      <c r="I5" s="8">
        <f>G5</f>
        <v>850</v>
      </c>
      <c r="J5" s="8">
        <v>366</v>
      </c>
      <c r="K5" s="8" t="s">
        <v>38</v>
      </c>
      <c r="L5" s="8" t="s">
        <v>39</v>
      </c>
      <c r="M5" s="8" t="s">
        <v>38</v>
      </c>
    </row>
    <row r="6" spans="1:13" s="1" customFormat="1" ht="25.5">
      <c r="A6" s="2">
        <v>2</v>
      </c>
      <c r="B6" s="19" t="s">
        <v>28</v>
      </c>
      <c r="C6" s="12" t="s">
        <v>34</v>
      </c>
      <c r="D6" s="3" t="s">
        <v>25</v>
      </c>
      <c r="E6" s="3">
        <v>510105</v>
      </c>
      <c r="F6" s="3" t="s">
        <v>26</v>
      </c>
      <c r="G6" s="8">
        <v>366</v>
      </c>
      <c r="H6" s="8">
        <f aca="true" t="shared" si="0" ref="H6:H11">G6*12</f>
        <v>4392</v>
      </c>
      <c r="I6" s="8">
        <f aca="true" t="shared" si="1" ref="I6:I11">G6</f>
        <v>366</v>
      </c>
      <c r="J6" s="8">
        <v>366</v>
      </c>
      <c r="K6" s="8" t="s">
        <v>38</v>
      </c>
      <c r="L6" s="8" t="s">
        <v>39</v>
      </c>
      <c r="M6" s="8" t="s">
        <v>38</v>
      </c>
    </row>
    <row r="7" spans="1:13" s="1" customFormat="1" ht="25.5">
      <c r="A7" s="3">
        <v>3</v>
      </c>
      <c r="B7" s="19" t="s">
        <v>29</v>
      </c>
      <c r="C7" s="12" t="s">
        <v>35</v>
      </c>
      <c r="D7" s="3" t="s">
        <v>25</v>
      </c>
      <c r="E7" s="3">
        <v>510105</v>
      </c>
      <c r="F7" s="3" t="s">
        <v>26</v>
      </c>
      <c r="G7" s="8">
        <v>366</v>
      </c>
      <c r="H7" s="8">
        <f t="shared" si="0"/>
        <v>4392</v>
      </c>
      <c r="I7" s="8">
        <f t="shared" si="1"/>
        <v>366</v>
      </c>
      <c r="J7" s="8">
        <v>366</v>
      </c>
      <c r="K7" s="8" t="s">
        <v>38</v>
      </c>
      <c r="L7" s="8" t="s">
        <v>39</v>
      </c>
      <c r="M7" s="8" t="s">
        <v>38</v>
      </c>
    </row>
    <row r="8" spans="1:78" s="1" customFormat="1" ht="15">
      <c r="A8" s="3">
        <v>4</v>
      </c>
      <c r="B8" s="19" t="s">
        <v>30</v>
      </c>
      <c r="C8" s="12" t="s">
        <v>35</v>
      </c>
      <c r="D8" s="3" t="s">
        <v>25</v>
      </c>
      <c r="E8" s="3">
        <v>510105</v>
      </c>
      <c r="F8" s="3" t="s">
        <v>26</v>
      </c>
      <c r="G8" s="8">
        <v>366</v>
      </c>
      <c r="H8" s="8">
        <f t="shared" si="0"/>
        <v>4392</v>
      </c>
      <c r="I8" s="8">
        <f t="shared" si="1"/>
        <v>366</v>
      </c>
      <c r="J8" s="8">
        <v>366</v>
      </c>
      <c r="K8" s="8" t="s">
        <v>38</v>
      </c>
      <c r="L8" s="8" t="s">
        <v>39</v>
      </c>
      <c r="M8" s="8" t="s">
        <v>38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25.5">
      <c r="A9" s="2">
        <v>5</v>
      </c>
      <c r="B9" s="19" t="s">
        <v>31</v>
      </c>
      <c r="C9" s="12" t="s">
        <v>35</v>
      </c>
      <c r="D9" s="3" t="s">
        <v>25</v>
      </c>
      <c r="E9" s="3">
        <v>510105</v>
      </c>
      <c r="F9" s="3" t="s">
        <v>26</v>
      </c>
      <c r="G9" s="8">
        <v>366</v>
      </c>
      <c r="H9" s="8">
        <f t="shared" si="0"/>
        <v>4392</v>
      </c>
      <c r="I9" s="8">
        <f t="shared" si="1"/>
        <v>366</v>
      </c>
      <c r="J9" s="8">
        <v>366</v>
      </c>
      <c r="K9" s="8" t="s">
        <v>38</v>
      </c>
      <c r="L9" s="8" t="s">
        <v>39</v>
      </c>
      <c r="M9" s="8" t="s">
        <v>38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3">
        <v>6</v>
      </c>
      <c r="B10" s="19" t="s">
        <v>32</v>
      </c>
      <c r="C10" s="12" t="s">
        <v>36</v>
      </c>
      <c r="D10" s="3" t="s">
        <v>25</v>
      </c>
      <c r="E10" s="3">
        <v>510105</v>
      </c>
      <c r="F10" s="3" t="s">
        <v>37</v>
      </c>
      <c r="G10" s="8">
        <v>733</v>
      </c>
      <c r="H10" s="8">
        <f t="shared" si="0"/>
        <v>8796</v>
      </c>
      <c r="I10" s="8">
        <f t="shared" si="1"/>
        <v>733</v>
      </c>
      <c r="J10" s="8">
        <v>366</v>
      </c>
      <c r="K10" s="8" t="s">
        <v>38</v>
      </c>
      <c r="L10" s="8" t="s">
        <v>39</v>
      </c>
      <c r="M10" s="8" t="s">
        <v>38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2.5" customHeight="1">
      <c r="A11" s="3">
        <v>7</v>
      </c>
      <c r="B11" s="19" t="s">
        <v>42</v>
      </c>
      <c r="C11" s="12" t="s">
        <v>43</v>
      </c>
      <c r="D11" s="3" t="s">
        <v>25</v>
      </c>
      <c r="E11" s="3">
        <v>710105</v>
      </c>
      <c r="F11" s="3" t="s">
        <v>44</v>
      </c>
      <c r="G11" s="8">
        <v>1200</v>
      </c>
      <c r="H11" s="8">
        <f t="shared" si="0"/>
        <v>14400</v>
      </c>
      <c r="I11" s="8">
        <f t="shared" si="1"/>
        <v>1200</v>
      </c>
      <c r="J11" s="8">
        <v>366</v>
      </c>
      <c r="K11" s="8" t="s">
        <v>38</v>
      </c>
      <c r="L11" s="8" t="s">
        <v>39</v>
      </c>
      <c r="M11" s="8" t="s">
        <v>38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2"/>
      <c r="C12" s="12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3">
        <v>9</v>
      </c>
      <c r="B13" s="3"/>
      <c r="C13" s="12"/>
      <c r="D13" s="3"/>
      <c r="E13" s="3"/>
      <c r="F13" s="3"/>
      <c r="G13" s="8"/>
      <c r="H13" s="8"/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>
      <c r="A14" s="2">
        <v>10</v>
      </c>
      <c r="B14" s="2"/>
      <c r="C14" s="12"/>
      <c r="D14" s="3"/>
      <c r="E14" s="3"/>
      <c r="F14" s="3"/>
      <c r="G14" s="8"/>
      <c r="H14" s="8"/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3">
        <v>11</v>
      </c>
      <c r="B15" s="3"/>
      <c r="C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12</v>
      </c>
      <c r="B16" s="2"/>
      <c r="C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2">
        <v>13</v>
      </c>
      <c r="B17" s="2"/>
      <c r="C17" s="12"/>
      <c r="D17" s="3"/>
      <c r="E17" s="3"/>
      <c r="F17" s="3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15">
      <c r="A18" s="3">
        <v>14</v>
      </c>
      <c r="B18" s="3"/>
      <c r="C18" s="12"/>
      <c r="D18" s="3"/>
      <c r="E18" s="3"/>
      <c r="F18" s="3"/>
      <c r="G18" s="8"/>
      <c r="H18" s="8"/>
      <c r="I18" s="8"/>
      <c r="J18" s="8"/>
      <c r="K18" s="8"/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15">
      <c r="A19" s="2">
        <v>15</v>
      </c>
      <c r="B19" s="2"/>
      <c r="C19" s="12"/>
      <c r="D19" s="12"/>
      <c r="E19" s="12"/>
      <c r="F19" s="12"/>
      <c r="G19" s="8"/>
      <c r="H19" s="8"/>
      <c r="I19" s="8"/>
      <c r="J19" s="8"/>
      <c r="K19" s="8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31.5" customHeight="1">
      <c r="A20" s="35" t="s">
        <v>17</v>
      </c>
      <c r="B20" s="36"/>
      <c r="C20" s="37"/>
      <c r="D20" s="17"/>
      <c r="E20" s="18"/>
      <c r="F20" s="18"/>
      <c r="G20" s="13">
        <f>SUM(G5:G19)</f>
        <v>4247</v>
      </c>
      <c r="H20" s="13">
        <f>SUM(H5:H19)</f>
        <v>50964</v>
      </c>
      <c r="I20" s="13">
        <f>SUM(I5:I19)</f>
        <v>4247</v>
      </c>
      <c r="J20" s="14">
        <f>SUM(J5:J19)</f>
        <v>2562</v>
      </c>
      <c r="K20" s="15"/>
      <c r="L20" s="16"/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22.5" customHeight="1">
      <c r="A21" s="20" t="s">
        <v>0</v>
      </c>
      <c r="B21" s="21"/>
      <c r="C21" s="21"/>
      <c r="D21" s="21"/>
      <c r="E21" s="21"/>
      <c r="F21" s="21"/>
      <c r="G21" s="21"/>
      <c r="H21" s="21"/>
      <c r="I21" s="22"/>
      <c r="J21" s="23">
        <v>42400</v>
      </c>
      <c r="K21" s="24"/>
      <c r="L21" s="24"/>
      <c r="M21" s="2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24" customHeight="1">
      <c r="A22" s="20" t="s">
        <v>4</v>
      </c>
      <c r="B22" s="21"/>
      <c r="C22" s="21"/>
      <c r="D22" s="21"/>
      <c r="E22" s="21"/>
      <c r="F22" s="21"/>
      <c r="G22" s="21"/>
      <c r="H22" s="21"/>
      <c r="I22" s="22"/>
      <c r="J22" s="26" t="s">
        <v>5</v>
      </c>
      <c r="K22" s="24"/>
      <c r="L22" s="24"/>
      <c r="M22" s="2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14" ht="38.25" customHeight="1">
      <c r="A23" s="20" t="s">
        <v>3</v>
      </c>
      <c r="B23" s="21"/>
      <c r="C23" s="21"/>
      <c r="D23" s="21"/>
      <c r="E23" s="21"/>
      <c r="F23" s="21"/>
      <c r="G23" s="21"/>
      <c r="H23" s="21"/>
      <c r="I23" s="22"/>
      <c r="J23" s="27" t="s">
        <v>36</v>
      </c>
      <c r="K23" s="28"/>
      <c r="L23" s="28"/>
      <c r="M23" s="29"/>
      <c r="N23" s="1"/>
    </row>
    <row r="24" spans="1:14" ht="29.25" customHeight="1">
      <c r="A24" s="20" t="s">
        <v>8</v>
      </c>
      <c r="B24" s="21"/>
      <c r="C24" s="21"/>
      <c r="D24" s="21"/>
      <c r="E24" s="21"/>
      <c r="F24" s="21"/>
      <c r="G24" s="21"/>
      <c r="H24" s="21"/>
      <c r="I24" s="22"/>
      <c r="J24" s="26" t="s">
        <v>40</v>
      </c>
      <c r="K24" s="24"/>
      <c r="L24" s="24"/>
      <c r="M24" s="25"/>
      <c r="N24" s="1"/>
    </row>
    <row r="25" spans="1:14" ht="29.25" customHeight="1">
      <c r="A25" s="20" t="s">
        <v>1</v>
      </c>
      <c r="B25" s="21"/>
      <c r="C25" s="21"/>
      <c r="D25" s="21"/>
      <c r="E25" s="21"/>
      <c r="F25" s="21"/>
      <c r="G25" s="21"/>
      <c r="H25" s="21"/>
      <c r="I25" s="22"/>
      <c r="J25" s="30" t="s">
        <v>41</v>
      </c>
      <c r="K25" s="31"/>
      <c r="L25" s="31"/>
      <c r="M25" s="32"/>
      <c r="N25" s="1"/>
    </row>
    <row r="26" spans="1:14" ht="29.25" customHeight="1">
      <c r="A26" s="20" t="s">
        <v>2</v>
      </c>
      <c r="B26" s="21"/>
      <c r="C26" s="21"/>
      <c r="D26" s="21"/>
      <c r="E26" s="21"/>
      <c r="F26" s="21"/>
      <c r="G26" s="21"/>
      <c r="H26" s="21"/>
      <c r="I26" s="22"/>
      <c r="J26" s="26">
        <v>63020189</v>
      </c>
      <c r="K26" s="24"/>
      <c r="L26" s="24"/>
      <c r="M26" s="25"/>
      <c r="N26" s="1"/>
    </row>
    <row r="27" spans="1:14" ht="12.75" customHeight="1">
      <c r="A27" s="4"/>
      <c r="B27" s="4"/>
      <c r="C27" s="5"/>
      <c r="D27" s="5"/>
      <c r="E27" s="5"/>
      <c r="F27" s="5"/>
      <c r="G27" s="5"/>
      <c r="H27" s="1"/>
      <c r="I27" s="1"/>
      <c r="J27" s="1"/>
      <c r="K27" s="1"/>
      <c r="L27" s="1"/>
      <c r="M27" s="1"/>
      <c r="N27" s="1"/>
    </row>
    <row r="28" spans="1:2" s="1" customFormat="1" ht="15">
      <c r="A28" s="10"/>
      <c r="B28" s="10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</sheetData>
  <sheetProtection/>
  <mergeCells count="17">
    <mergeCell ref="A2:M2"/>
    <mergeCell ref="A1:M1"/>
    <mergeCell ref="I3:M3"/>
    <mergeCell ref="A21:I21"/>
    <mergeCell ref="A22:I22"/>
    <mergeCell ref="A20:C20"/>
    <mergeCell ref="A3:H3"/>
    <mergeCell ref="A25:I25"/>
    <mergeCell ref="A26:I26"/>
    <mergeCell ref="J21:M21"/>
    <mergeCell ref="J22:M22"/>
    <mergeCell ref="J23:M23"/>
    <mergeCell ref="J24:M24"/>
    <mergeCell ref="J25:M25"/>
    <mergeCell ref="J26:M26"/>
    <mergeCell ref="A23:I23"/>
    <mergeCell ref="A24:I24"/>
  </mergeCells>
  <hyperlinks>
    <hyperlink ref="J25" r:id="rId1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2014-02-05T20:35:46Z</cp:lastPrinted>
  <dcterms:created xsi:type="dcterms:W3CDTF">2011-04-19T14:26:13Z</dcterms:created>
  <dcterms:modified xsi:type="dcterms:W3CDTF">2017-03-18T17:53:45Z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